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pills\Preparedness\GRP Team 2016\GRP Project Folders\AI\FinalDrafts\"/>
    </mc:Choice>
  </mc:AlternateContent>
  <xr:revisionPtr revIDLastSave="0" documentId="13_ncr:1_{7F879392-A629-4FCE-9152-2C6DFCDE4C00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RenamingAndDeletion" sheetId="1" r:id="rId1"/>
    <sheet name="Sheet1" sheetId="2" r:id="rId2"/>
  </sheets>
  <definedNames>
    <definedName name="_xlnm._FilterDatabase" localSheetId="0" hidden="1">RenamingAndDeletion!$A:$C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D29" i="1"/>
  <c r="E29" i="1" s="1"/>
  <c r="D27" i="1"/>
  <c r="E27" i="1" s="1"/>
  <c r="D36" i="1"/>
  <c r="E36" i="1" s="1"/>
  <c r="D18" i="1"/>
  <c r="E18" i="1" s="1"/>
  <c r="D2" i="1"/>
  <c r="D3" i="1"/>
  <c r="D4" i="1"/>
  <c r="D6" i="1"/>
  <c r="D7" i="1"/>
  <c r="D8" i="1"/>
  <c r="D9" i="1"/>
  <c r="D10" i="1"/>
  <c r="D11" i="1"/>
  <c r="D12" i="1"/>
  <c r="D13" i="1"/>
  <c r="D14" i="1"/>
  <c r="D15" i="1"/>
  <c r="D16" i="1"/>
  <c r="D17" i="1"/>
  <c r="D19" i="1"/>
  <c r="D20" i="1"/>
  <c r="D21" i="1"/>
  <c r="D22" i="1"/>
  <c r="D23" i="1"/>
  <c r="D24" i="1"/>
  <c r="D25" i="1"/>
  <c r="D26" i="1"/>
  <c r="D28" i="1"/>
  <c r="D30" i="1"/>
  <c r="D31" i="1"/>
  <c r="D32" i="1"/>
  <c r="D33" i="1"/>
  <c r="D34" i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E3" i="1"/>
  <c r="E2" i="1"/>
  <c r="E2" i="2"/>
  <c r="F2" i="2" s="1"/>
</calcChain>
</file>

<file path=xl/sharedStrings.xml><?xml version="1.0" encoding="utf-8"?>
<sst xmlns="http://schemas.openxmlformats.org/spreadsheetml/2006/main" count="144" uniqueCount="126">
  <si>
    <t>Old Name</t>
  </si>
  <si>
    <r>
      <rPr>
        <b/>
        <sz val="10"/>
        <color rgb="FFFFFFFF"/>
        <rFont val="Cambria"/>
      </rPr>
      <t xml:space="preserve">Strategy
</t>
    </r>
    <r>
      <rPr>
        <b/>
        <sz val="10"/>
        <color rgb="FFFFFFFF"/>
        <rFont val="Cambria"/>
      </rPr>
      <t xml:space="preserve"> Name</t>
    </r>
  </si>
  <si>
    <t>Location</t>
  </si>
  <si>
    <t>Deletion Notes</t>
  </si>
  <si>
    <t>sort 1</t>
  </si>
  <si>
    <t>sort 2</t>
  </si>
  <si>
    <t>TEST-1.18b</t>
  </si>
  <si>
    <t>AI-01</t>
  </si>
  <si>
    <t>AI-01.2</t>
  </si>
  <si>
    <t>AI-02</t>
  </si>
  <si>
    <t>AI-03</t>
  </si>
  <si>
    <t>AI-04</t>
  </si>
  <si>
    <t>AI-05</t>
  </si>
  <si>
    <t>Port Townsend Marine Science Center</t>
  </si>
  <si>
    <t>Chetzemoka Park</t>
  </si>
  <si>
    <t>Beach N of Point Hudson</t>
  </si>
  <si>
    <t>Fort Townsend State Park</t>
  </si>
  <si>
    <t>Kala Point -South Side</t>
  </si>
  <si>
    <t>Chimacum Creek</t>
  </si>
  <si>
    <t>AI-06</t>
  </si>
  <si>
    <t>Skunk Island- West Side</t>
  </si>
  <si>
    <t>AI-07A</t>
  </si>
  <si>
    <t>Port Hadlock Tidal Marsh</t>
  </si>
  <si>
    <t>AI-07B</t>
  </si>
  <si>
    <t>AI-08</t>
  </si>
  <si>
    <t>Oak Bay Tidal Marsh on SW Side</t>
  </si>
  <si>
    <t>AI-09</t>
  </si>
  <si>
    <t>Oak Bay - tidal marsh on SE side of Port Townsend</t>
  </si>
  <si>
    <t>AI-10</t>
  </si>
  <si>
    <t>Port Townsend Canal - East Side</t>
  </si>
  <si>
    <t>AI-10.1</t>
  </si>
  <si>
    <t>Walan Point - South Side</t>
  </si>
  <si>
    <t>AI-10.2</t>
  </si>
  <si>
    <t>Walan Point - West Side</t>
  </si>
  <si>
    <t>AI-10.3</t>
  </si>
  <si>
    <t>Walan Point - North</t>
  </si>
  <si>
    <t>AI-12</t>
  </si>
  <si>
    <t>Kilisut Harbor - South Entrance</t>
  </si>
  <si>
    <t>AI-12.2</t>
  </si>
  <si>
    <t>AI-12.3</t>
  </si>
  <si>
    <t>Marrowstone Point - North</t>
  </si>
  <si>
    <t>AI-14</t>
  </si>
  <si>
    <t>Mystery Bay - North</t>
  </si>
  <si>
    <t>AI-14.1</t>
  </si>
  <si>
    <t>Mystery Bay - Northern Entrance</t>
  </si>
  <si>
    <t>AI-15</t>
  </si>
  <si>
    <t>Mystery Bay</t>
  </si>
  <si>
    <t>AI-16</t>
  </si>
  <si>
    <t>Bishops Point</t>
  </si>
  <si>
    <t>AI-17</t>
  </si>
  <si>
    <t>Kilisut Harbor- Scow Bay</t>
  </si>
  <si>
    <t>AI-19</t>
  </si>
  <si>
    <t>Crocket Lake</t>
  </si>
  <si>
    <t>AI-20</t>
  </si>
  <si>
    <t>Lake Hancock</t>
  </si>
  <si>
    <t>AI-20.1</t>
  </si>
  <si>
    <t>Lagoon Point - North Beach Access</t>
  </si>
  <si>
    <t>AI-20.2</t>
  </si>
  <si>
    <t>Bush Point - North Beach Access</t>
  </si>
  <si>
    <t>AI-21</t>
  </si>
  <si>
    <t>Mats Mats Bay</t>
  </si>
  <si>
    <t>AI-22</t>
  </si>
  <si>
    <t>Port Ludlow Tidal Marsh - South Side of Bay</t>
  </si>
  <si>
    <t>AI-22.1</t>
  </si>
  <si>
    <t>Port Ludlow Resort</t>
  </si>
  <si>
    <t>AI-25</t>
  </si>
  <si>
    <t>Hood Canal Bridge - West End</t>
  </si>
  <si>
    <t>AI-26A</t>
  </si>
  <si>
    <t>Bywater Bay at Hood Head</t>
  </si>
  <si>
    <t>AI-26B</t>
  </si>
  <si>
    <t>Bywater Bay</t>
  </si>
  <si>
    <t>AI-26C</t>
  </si>
  <si>
    <t>AI-27.1</t>
  </si>
  <si>
    <t>Coon Bay</t>
  </si>
  <si>
    <t>AI-28</t>
  </si>
  <si>
    <t>Foulweather Bluff</t>
  </si>
  <si>
    <t>AI-28.1</t>
  </si>
  <si>
    <t>Point No Point - West</t>
  </si>
  <si>
    <t>AI-28.2</t>
  </si>
  <si>
    <t>Point No Point - Lighthouse</t>
  </si>
  <si>
    <t>AI-28.3</t>
  </si>
  <si>
    <t>Point No Point - South</t>
  </si>
  <si>
    <t>AI-29</t>
  </si>
  <si>
    <t>Deer Lagoon</t>
  </si>
  <si>
    <t>AI-30.1</t>
  </si>
  <si>
    <t>Dave Mackie Memorial Park</t>
  </si>
  <si>
    <t>AI-31</t>
  </si>
  <si>
    <t>Cultus Bay</t>
  </si>
  <si>
    <t>AI-31.1</t>
  </si>
  <si>
    <t>Possession Beach Waterfront Park</t>
  </si>
  <si>
    <t>AI-31.3</t>
  </si>
  <si>
    <t>Picnic Point North Rail Beach</t>
  </si>
  <si>
    <t>HC-01</t>
  </si>
  <si>
    <t>Port Gamble Bay</t>
  </si>
  <si>
    <t>New Strategy
 Name</t>
  </si>
  <si>
    <t>NEW</t>
  </si>
  <si>
    <t>AI-07.1</t>
  </si>
  <si>
    <t>AI-12.1</t>
  </si>
  <si>
    <t>AI-07.2</t>
  </si>
  <si>
    <t>AI-11</t>
  </si>
  <si>
    <t>AI-14.2</t>
  </si>
  <si>
    <t>AI-18</t>
  </si>
  <si>
    <t>Currently AI-23</t>
  </si>
  <si>
    <t>AI-23</t>
  </si>
  <si>
    <t>AI-26.1</t>
  </si>
  <si>
    <t>AI-26.2</t>
  </si>
  <si>
    <t>AI-26.3</t>
  </si>
  <si>
    <t>AI-27</t>
  </si>
  <si>
    <t>AI-30.2</t>
  </si>
  <si>
    <t>AI-30.3</t>
  </si>
  <si>
    <t>AI-40</t>
  </si>
  <si>
    <t>AI-41</t>
  </si>
  <si>
    <t>AI-42</t>
  </si>
  <si>
    <t>AI-43</t>
  </si>
  <si>
    <t>AI-44</t>
  </si>
  <si>
    <t>AI-12.4</t>
  </si>
  <si>
    <t>AI-13.1</t>
  </si>
  <si>
    <t>NEW-Kilisut Harbor - South Oak Bay</t>
  </si>
  <si>
    <t>NEW (currently called 20A)</t>
  </si>
  <si>
    <t>AI-24.1</t>
  </si>
  <si>
    <t>AI-24.2</t>
  </si>
  <si>
    <t>AI-24.3</t>
  </si>
  <si>
    <t>AI-13.2</t>
  </si>
  <si>
    <t>Marrowstone Point - South</t>
  </si>
  <si>
    <t>AI-02.2</t>
  </si>
  <si>
    <t>Port Townsend Boat 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</si>
</sst>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0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10"/>
      <color rgb="FFFFFFFF"/>
      <name val="Cambria"/>
    </font>
    <font>
      <sz val="10"/>
      <color rgb="FF000000"/>
      <name val="Cambria"/>
    </font>
    <font>
      <sz val="11"/>
      <name val="Calibri"/>
    </font>
    <font>
      <sz val="10"/>
      <color rgb="FF000000"/>
      <name val="Cambria"/>
      <scheme val="major"/>
    </font>
    <font>
      <sz val="11"/>
      <color rgb="FF000000"/>
      <name val="Cambria"/>
      <scheme val="major"/>
    </font>
    <font>
      <sz val="10"/>
      <color rgb="FF000000"/>
      <name val="Cambria"/>
      <family val="1"/>
      <scheme val="major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b/>
      <sz val="10"/>
      <color rgb="FF00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left" vertical="top" wrapText="1" readingOrder="1"/>
    </xf>
    <xf numFmtId="0" fontId="6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3" borderId="2" xfId="0" applyFont="1" applyFill="1" applyBorder="1" applyAlignment="1">
      <alignment horizontal="left" vertical="top" wrapText="1" readingOrder="1"/>
    </xf>
    <xf numFmtId="0" fontId="11" fillId="0" borderId="2" xfId="0" applyFont="1" applyFill="1" applyBorder="1" applyAlignment="1">
      <alignment horizontal="left" vertical="top" wrapText="1" readingOrder="1"/>
    </xf>
    <xf numFmtId="0" fontId="12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mbria"/>
        <scheme val="maj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1" totalsRowShown="0" dataDxfId="4">
  <sortState xmlns:xlrd2="http://schemas.microsoft.com/office/spreadsheetml/2017/richdata2" ref="A2:E51">
    <sortCondition ref="D2:D51"/>
    <sortCondition ref="E2:E51"/>
  </sortState>
  <tableColumns count="5">
    <tableColumn id="1" xr3:uid="{00000000-0010-0000-0000-000001000000}" name="Old Name" dataDxfId="2"/>
    <tableColumn id="2" xr3:uid="{00000000-0010-0000-0000-000002000000}" name="New Strategy_x000a_ Name" dataDxfId="1"/>
    <tableColumn id="3" xr3:uid="{00000000-0010-0000-0000-000003000000}" name="Location" dataDxfId="0"/>
    <tableColumn id="5" xr3:uid="{00000000-0010-0000-0000-000005000000}" name="sort 1" dataDxfId="3">
      <calculatedColumnFormula>IFERROR(LEFT(B2,FIND("-",B2)),(B2))</calculatedColumnFormula>
    </tableColumn>
    <tableColumn id="6" xr3:uid="{00000000-0010-0000-0000-000006000000}" name="sort 2">
      <calculatedColumnFormula>IFERROR(RIGHT(B2,LEN(B2)-LEN(D2))*1,LEFT(RIGHT(B2,LEN(B2)-LEN(D2)),(LEN(B2)-LEN(D2)-1))*1)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69"/>
  <sheetViews>
    <sheetView showGridLines="0" tabSelected="1" zoomScale="120" zoomScaleNormal="120" workbookViewId="0">
      <selection activeCell="B7" sqref="B7"/>
    </sheetView>
  </sheetViews>
  <sheetFormatPr defaultColWidth="9.109375" defaultRowHeight="14.4" x14ac:dyDescent="0.3"/>
  <cols>
    <col min="1" max="1" width="12" style="7" customWidth="1"/>
    <col min="2" max="2" width="15" style="6" customWidth="1"/>
    <col min="3" max="3" width="22.6640625" style="6" customWidth="1"/>
    <col min="4" max="4" width="8.109375" hidden="1" customWidth="1"/>
    <col min="5" max="5" width="9.88671875" hidden="1" customWidth="1"/>
    <col min="6" max="6" width="19.33203125" style="1" customWidth="1"/>
    <col min="7" max="16384" width="9.109375" style="1"/>
  </cols>
  <sheetData>
    <row r="1" spans="1:5" ht="26.4" x14ac:dyDescent="0.3">
      <c r="A1" s="14" t="s">
        <v>0</v>
      </c>
      <c r="B1" s="14" t="s">
        <v>94</v>
      </c>
      <c r="C1" s="14" t="s">
        <v>2</v>
      </c>
      <c r="D1" t="s">
        <v>4</v>
      </c>
      <c r="E1" t="s">
        <v>5</v>
      </c>
    </row>
    <row r="2" spans="1:5" ht="26.4" x14ac:dyDescent="0.3">
      <c r="A2" s="12" t="s">
        <v>7</v>
      </c>
      <c r="B2" s="12"/>
      <c r="C2" s="12" t="s">
        <v>13</v>
      </c>
      <c r="D2">
        <f t="shared" ref="D2:D38" si="0">IFERROR(LEFT(B2,FIND("-",B2)),(B2))</f>
        <v>0</v>
      </c>
      <c r="E2" t="e">
        <f t="shared" ref="E2:E34" si="1">IFERROR(RIGHT(B2,LEN(B2)-LEN(D2))*1,LEFT(RIGHT(B2,LEN(B2)-LEN(D2)),(LEN(B2)-LEN(D2)-1))*1)</f>
        <v>#VALUE!</v>
      </c>
    </row>
    <row r="3" spans="1:5" x14ac:dyDescent="0.3">
      <c r="A3" s="12" t="s">
        <v>8</v>
      </c>
      <c r="B3" s="12"/>
      <c r="C3" s="12" t="s">
        <v>14</v>
      </c>
      <c r="D3">
        <f t="shared" si="0"/>
        <v>0</v>
      </c>
      <c r="E3" t="e">
        <f t="shared" si="1"/>
        <v>#VALUE!</v>
      </c>
    </row>
    <row r="4" spans="1:5" x14ac:dyDescent="0.3">
      <c r="A4" s="12" t="s">
        <v>9</v>
      </c>
      <c r="B4" s="12"/>
      <c r="C4" s="12" t="s">
        <v>15</v>
      </c>
      <c r="D4">
        <f t="shared" si="0"/>
        <v>0</v>
      </c>
      <c r="E4" t="e">
        <f t="shared" si="1"/>
        <v>#VALUE!</v>
      </c>
    </row>
    <row r="5" spans="1:5" ht="13.2" customHeight="1" x14ac:dyDescent="0.3">
      <c r="A5" s="13" t="s">
        <v>124</v>
      </c>
      <c r="B5" s="12" t="s">
        <v>95</v>
      </c>
      <c r="C5" s="12" t="s">
        <v>125</v>
      </c>
      <c r="D5" t="str">
        <f>IFERROR(LEFT(B5,FIND("-",B5)),(B5))</f>
        <v>NEW</v>
      </c>
      <c r="E5" t="e">
        <f>IFERROR(RIGHT(B5,LEN(B5)-LEN(D5))*1,LEFT(RIGHT(B5,LEN(B5)-LEN(D5)),(LEN(B5)-LEN(D5)-1))*1)</f>
        <v>#VALUE!</v>
      </c>
    </row>
    <row r="6" spans="1:5" x14ac:dyDescent="0.3">
      <c r="A6" s="12" t="s">
        <v>10</v>
      </c>
      <c r="B6" s="12"/>
      <c r="C6" s="12" t="s">
        <v>16</v>
      </c>
      <c r="D6">
        <f t="shared" si="0"/>
        <v>0</v>
      </c>
      <c r="E6" t="e">
        <f t="shared" si="1"/>
        <v>#VALUE!</v>
      </c>
    </row>
    <row r="7" spans="1:5" x14ac:dyDescent="0.3">
      <c r="A7" s="12" t="s">
        <v>11</v>
      </c>
      <c r="B7" s="12"/>
      <c r="C7" s="12" t="s">
        <v>17</v>
      </c>
      <c r="D7">
        <f t="shared" si="0"/>
        <v>0</v>
      </c>
      <c r="E7" t="e">
        <f t="shared" si="1"/>
        <v>#VALUE!</v>
      </c>
    </row>
    <row r="8" spans="1:5" x14ac:dyDescent="0.3">
      <c r="A8" s="12" t="s">
        <v>12</v>
      </c>
      <c r="B8" s="12"/>
      <c r="C8" s="12" t="s">
        <v>18</v>
      </c>
      <c r="D8">
        <f t="shared" si="0"/>
        <v>0</v>
      </c>
      <c r="E8" t="e">
        <f t="shared" si="1"/>
        <v>#VALUE!</v>
      </c>
    </row>
    <row r="9" spans="1:5" x14ac:dyDescent="0.3">
      <c r="A9" s="12" t="s">
        <v>19</v>
      </c>
      <c r="B9" s="12"/>
      <c r="C9" s="12" t="s">
        <v>20</v>
      </c>
      <c r="D9">
        <f t="shared" si="0"/>
        <v>0</v>
      </c>
      <c r="E9" t="e">
        <f t="shared" si="1"/>
        <v>#VALUE!</v>
      </c>
    </row>
    <row r="10" spans="1:5" x14ac:dyDescent="0.3">
      <c r="A10" s="12" t="s">
        <v>21</v>
      </c>
      <c r="B10" s="12" t="s">
        <v>96</v>
      </c>
      <c r="C10" s="12" t="s">
        <v>22</v>
      </c>
      <c r="D10" t="str">
        <f t="shared" si="0"/>
        <v>AI-</v>
      </c>
      <c r="E10">
        <f t="shared" si="1"/>
        <v>7.1</v>
      </c>
    </row>
    <row r="11" spans="1:5" x14ac:dyDescent="0.3">
      <c r="A11" s="12" t="s">
        <v>23</v>
      </c>
      <c r="B11" s="12" t="s">
        <v>98</v>
      </c>
      <c r="C11" s="12" t="s">
        <v>22</v>
      </c>
      <c r="D11" t="str">
        <f t="shared" si="0"/>
        <v>AI-</v>
      </c>
      <c r="E11">
        <f t="shared" si="1"/>
        <v>7.2</v>
      </c>
    </row>
    <row r="12" spans="1:5" ht="26.4" x14ac:dyDescent="0.3">
      <c r="A12" s="12" t="s">
        <v>24</v>
      </c>
      <c r="B12" s="12"/>
      <c r="C12" s="12" t="s">
        <v>25</v>
      </c>
      <c r="D12">
        <f t="shared" si="0"/>
        <v>0</v>
      </c>
      <c r="E12" t="e">
        <f t="shared" si="1"/>
        <v>#VALUE!</v>
      </c>
    </row>
    <row r="13" spans="1:5" ht="26.4" x14ac:dyDescent="0.3">
      <c r="A13" s="12" t="s">
        <v>26</v>
      </c>
      <c r="B13" s="12"/>
      <c r="C13" s="12" t="s">
        <v>27</v>
      </c>
      <c r="D13">
        <f t="shared" si="0"/>
        <v>0</v>
      </c>
      <c r="E13" t="e">
        <f t="shared" si="1"/>
        <v>#VALUE!</v>
      </c>
    </row>
    <row r="14" spans="1:5" ht="26.4" x14ac:dyDescent="0.3">
      <c r="A14" s="12" t="s">
        <v>28</v>
      </c>
      <c r="B14" s="12"/>
      <c r="C14" s="12" t="s">
        <v>29</v>
      </c>
      <c r="D14">
        <f t="shared" si="0"/>
        <v>0</v>
      </c>
      <c r="E14" t="e">
        <f t="shared" si="1"/>
        <v>#VALUE!</v>
      </c>
    </row>
    <row r="15" spans="1:5" x14ac:dyDescent="0.3">
      <c r="A15" s="12" t="s">
        <v>30</v>
      </c>
      <c r="B15" s="12" t="s">
        <v>97</v>
      </c>
      <c r="C15" s="12" t="s">
        <v>31</v>
      </c>
      <c r="D15" t="str">
        <f t="shared" si="0"/>
        <v>AI-</v>
      </c>
      <c r="E15">
        <f t="shared" si="1"/>
        <v>12.1</v>
      </c>
    </row>
    <row r="16" spans="1:5" x14ac:dyDescent="0.3">
      <c r="A16" s="12" t="s">
        <v>32</v>
      </c>
      <c r="B16" s="12" t="s">
        <v>38</v>
      </c>
      <c r="C16" s="12" t="s">
        <v>33</v>
      </c>
      <c r="D16" t="str">
        <f t="shared" si="0"/>
        <v>AI-</v>
      </c>
      <c r="E16">
        <f t="shared" si="1"/>
        <v>12.2</v>
      </c>
    </row>
    <row r="17" spans="1:5" x14ac:dyDescent="0.3">
      <c r="A17" s="12" t="s">
        <v>34</v>
      </c>
      <c r="B17" s="12" t="s">
        <v>39</v>
      </c>
      <c r="C17" s="12" t="s">
        <v>35</v>
      </c>
      <c r="D17" t="str">
        <f t="shared" si="0"/>
        <v>AI-</v>
      </c>
      <c r="E17">
        <f t="shared" si="1"/>
        <v>12.3</v>
      </c>
    </row>
    <row r="18" spans="1:5" x14ac:dyDescent="0.3">
      <c r="A18" s="13" t="s">
        <v>99</v>
      </c>
      <c r="B18" s="15" t="s">
        <v>95</v>
      </c>
      <c r="C18" s="12"/>
      <c r="D18" t="str">
        <f>IFERROR(LEFT(B18,FIND("-",B18)),(B18))</f>
        <v>NEW</v>
      </c>
      <c r="E18" t="e">
        <f t="shared" si="1"/>
        <v>#VALUE!</v>
      </c>
    </row>
    <row r="19" spans="1:5" ht="26.4" x14ac:dyDescent="0.3">
      <c r="A19" s="12" t="s">
        <v>36</v>
      </c>
      <c r="B19" s="12" t="s">
        <v>115</v>
      </c>
      <c r="C19" s="12" t="s">
        <v>37</v>
      </c>
      <c r="D19" t="str">
        <f t="shared" si="0"/>
        <v>AI-</v>
      </c>
      <c r="E19">
        <f t="shared" si="1"/>
        <v>12.4</v>
      </c>
    </row>
    <row r="20" spans="1:5" ht="26.4" x14ac:dyDescent="0.3">
      <c r="A20" s="12" t="s">
        <v>38</v>
      </c>
      <c r="B20" s="12" t="s">
        <v>122</v>
      </c>
      <c r="C20" s="12" t="s">
        <v>123</v>
      </c>
      <c r="D20" t="str">
        <f t="shared" si="0"/>
        <v>AI-</v>
      </c>
      <c r="E20">
        <f t="shared" si="1"/>
        <v>13.2</v>
      </c>
    </row>
    <row r="21" spans="1:5" ht="26.4" x14ac:dyDescent="0.3">
      <c r="A21" s="12" t="s">
        <v>39</v>
      </c>
      <c r="B21" s="12" t="s">
        <v>116</v>
      </c>
      <c r="C21" s="12" t="s">
        <v>40</v>
      </c>
      <c r="D21" t="str">
        <f>IFERROR(LEFT(B21,FIND("-",B21)),(B21))</f>
        <v>AI-</v>
      </c>
      <c r="E21">
        <f t="shared" si="1"/>
        <v>13.1</v>
      </c>
    </row>
    <row r="22" spans="1:5" x14ac:dyDescent="0.3">
      <c r="A22" s="12" t="s">
        <v>41</v>
      </c>
      <c r="B22" s="12" t="s">
        <v>100</v>
      </c>
      <c r="C22" s="12" t="s">
        <v>42</v>
      </c>
      <c r="D22" t="str">
        <f t="shared" si="0"/>
        <v>AI-</v>
      </c>
      <c r="E22">
        <f t="shared" si="1"/>
        <v>14.2</v>
      </c>
    </row>
    <row r="23" spans="1:5" ht="26.4" x14ac:dyDescent="0.3">
      <c r="A23" s="12" t="s">
        <v>43</v>
      </c>
      <c r="B23" s="12"/>
      <c r="C23" s="12" t="s">
        <v>44</v>
      </c>
      <c r="D23">
        <f t="shared" si="0"/>
        <v>0</v>
      </c>
      <c r="E23" t="e">
        <f t="shared" si="1"/>
        <v>#VALUE!</v>
      </c>
    </row>
    <row r="24" spans="1:5" x14ac:dyDescent="0.3">
      <c r="A24" s="12" t="s">
        <v>45</v>
      </c>
      <c r="B24" s="12"/>
      <c r="C24" s="12" t="s">
        <v>46</v>
      </c>
      <c r="D24">
        <f t="shared" si="0"/>
        <v>0</v>
      </c>
      <c r="E24" t="e">
        <f t="shared" si="1"/>
        <v>#VALUE!</v>
      </c>
    </row>
    <row r="25" spans="1:5" x14ac:dyDescent="0.3">
      <c r="A25" s="12" t="s">
        <v>47</v>
      </c>
      <c r="B25" s="12"/>
      <c r="C25" s="12" t="s">
        <v>48</v>
      </c>
      <c r="D25">
        <f t="shared" si="0"/>
        <v>0</v>
      </c>
      <c r="E25" t="e">
        <f t="shared" si="1"/>
        <v>#VALUE!</v>
      </c>
    </row>
    <row r="26" spans="1:5" x14ac:dyDescent="0.3">
      <c r="A26" s="12" t="s">
        <v>49</v>
      </c>
      <c r="B26" s="12"/>
      <c r="C26" s="12" t="s">
        <v>50</v>
      </c>
      <c r="D26">
        <f t="shared" si="0"/>
        <v>0</v>
      </c>
      <c r="E26" t="e">
        <f t="shared" si="1"/>
        <v>#VALUE!</v>
      </c>
    </row>
    <row r="27" spans="1:5" ht="26.4" x14ac:dyDescent="0.3">
      <c r="A27" s="13" t="s">
        <v>101</v>
      </c>
      <c r="B27" s="12" t="s">
        <v>95</v>
      </c>
      <c r="C27" s="12" t="s">
        <v>117</v>
      </c>
      <c r="D27" t="str">
        <f>IFERROR(LEFT(B27,FIND("-",B27)),(B27))</f>
        <v>NEW</v>
      </c>
      <c r="E27" t="e">
        <f t="shared" si="1"/>
        <v>#VALUE!</v>
      </c>
    </row>
    <row r="28" spans="1:5" x14ac:dyDescent="0.3">
      <c r="A28" s="12" t="s">
        <v>51</v>
      </c>
      <c r="B28" s="12"/>
      <c r="C28" s="12" t="s">
        <v>52</v>
      </c>
      <c r="D28">
        <f t="shared" si="0"/>
        <v>0</v>
      </c>
      <c r="E28" t="e">
        <f t="shared" si="1"/>
        <v>#VALUE!</v>
      </c>
    </row>
    <row r="29" spans="1:5" ht="26.4" x14ac:dyDescent="0.3">
      <c r="A29" s="13"/>
      <c r="B29" s="12" t="s">
        <v>55</v>
      </c>
      <c r="C29" s="12" t="s">
        <v>118</v>
      </c>
      <c r="D29" t="str">
        <f>IFERROR(LEFT(B29,FIND("-",B29)),(B29))</f>
        <v>AI-</v>
      </c>
      <c r="E29">
        <f t="shared" si="1"/>
        <v>20.100000000000001</v>
      </c>
    </row>
    <row r="30" spans="1:5" x14ac:dyDescent="0.3">
      <c r="A30" s="12" t="s">
        <v>53</v>
      </c>
      <c r="B30" s="12" t="s">
        <v>57</v>
      </c>
      <c r="C30" s="12" t="s">
        <v>54</v>
      </c>
      <c r="D30" t="str">
        <f t="shared" si="0"/>
        <v>AI-</v>
      </c>
      <c r="E30">
        <f t="shared" si="1"/>
        <v>20.2</v>
      </c>
    </row>
    <row r="31" spans="1:5" ht="26.4" x14ac:dyDescent="0.3">
      <c r="A31" s="12" t="s">
        <v>55</v>
      </c>
      <c r="B31" s="12" t="s">
        <v>59</v>
      </c>
      <c r="C31" s="12" t="s">
        <v>56</v>
      </c>
      <c r="D31" t="str">
        <f t="shared" si="0"/>
        <v>AI-</v>
      </c>
      <c r="E31">
        <f t="shared" si="1"/>
        <v>21</v>
      </c>
    </row>
    <row r="32" spans="1:5" ht="26.4" x14ac:dyDescent="0.3">
      <c r="A32" s="12" t="s">
        <v>57</v>
      </c>
      <c r="B32" s="12" t="s">
        <v>61</v>
      </c>
      <c r="C32" s="12" t="s">
        <v>58</v>
      </c>
      <c r="D32" t="str">
        <f t="shared" si="0"/>
        <v>AI-</v>
      </c>
      <c r="E32">
        <f t="shared" si="1"/>
        <v>22</v>
      </c>
    </row>
    <row r="33" spans="1:5" x14ac:dyDescent="0.3">
      <c r="A33" s="12" t="s">
        <v>59</v>
      </c>
      <c r="B33" s="12" t="s">
        <v>103</v>
      </c>
      <c r="C33" s="12" t="s">
        <v>60</v>
      </c>
      <c r="D33" t="str">
        <f t="shared" si="0"/>
        <v>AI-</v>
      </c>
      <c r="E33">
        <f t="shared" si="1"/>
        <v>23</v>
      </c>
    </row>
    <row r="34" spans="1:5" ht="26.4" x14ac:dyDescent="0.3">
      <c r="A34" s="12" t="s">
        <v>61</v>
      </c>
      <c r="B34" s="12" t="s">
        <v>120</v>
      </c>
      <c r="C34" s="12" t="s">
        <v>62</v>
      </c>
      <c r="D34" t="str">
        <f t="shared" si="0"/>
        <v>AI-</v>
      </c>
      <c r="E34">
        <f t="shared" si="1"/>
        <v>24.2</v>
      </c>
    </row>
    <row r="35" spans="1:5" x14ac:dyDescent="0.3">
      <c r="A35" s="12" t="s">
        <v>63</v>
      </c>
      <c r="B35" s="12" t="s">
        <v>119</v>
      </c>
      <c r="C35" s="12" t="s">
        <v>64</v>
      </c>
      <c r="D35" t="str">
        <f t="shared" si="0"/>
        <v>AI-</v>
      </c>
      <c r="E35">
        <f t="shared" ref="E35:E51" si="2">IFERROR(RIGHT(B35,LEN(B35)-LEN(D35))*1,LEFT(RIGHT(B35,LEN(B35)-LEN(D35)),(LEN(B35)-LEN(D35)-1))*1)</f>
        <v>24.1</v>
      </c>
    </row>
    <row r="36" spans="1:5" x14ac:dyDescent="0.3">
      <c r="A36" s="13" t="s">
        <v>121</v>
      </c>
      <c r="B36" s="12" t="s">
        <v>95</v>
      </c>
      <c r="C36" s="12" t="s">
        <v>102</v>
      </c>
      <c r="D36" t="str">
        <f>IFERROR(LEFT(B36,FIND("-",B36)),(B36))</f>
        <v>NEW</v>
      </c>
      <c r="E36" t="e">
        <f t="shared" si="2"/>
        <v>#VALUE!</v>
      </c>
    </row>
    <row r="37" spans="1:5" ht="26.4" x14ac:dyDescent="0.3">
      <c r="A37" s="12" t="s">
        <v>65</v>
      </c>
      <c r="B37" s="12"/>
      <c r="C37" s="12" t="s">
        <v>66</v>
      </c>
      <c r="D37">
        <f t="shared" si="0"/>
        <v>0</v>
      </c>
      <c r="E37" t="e">
        <f t="shared" si="2"/>
        <v>#VALUE!</v>
      </c>
    </row>
    <row r="38" spans="1:5" ht="26.4" x14ac:dyDescent="0.3">
      <c r="A38" s="12" t="s">
        <v>67</v>
      </c>
      <c r="B38" s="12" t="s">
        <v>104</v>
      </c>
      <c r="C38" s="12" t="s">
        <v>68</v>
      </c>
      <c r="D38" t="str">
        <f t="shared" si="0"/>
        <v>AI-</v>
      </c>
      <c r="E38">
        <f t="shared" si="2"/>
        <v>26.1</v>
      </c>
    </row>
    <row r="39" spans="1:5" x14ac:dyDescent="0.3">
      <c r="A39" s="12" t="s">
        <v>69</v>
      </c>
      <c r="B39" s="12" t="s">
        <v>105</v>
      </c>
      <c r="C39" s="12" t="s">
        <v>70</v>
      </c>
      <c r="D39" t="str">
        <f t="shared" ref="D39:D51" si="3">IFERROR(LEFT(B39,FIND("-",B39)),(B39))</f>
        <v>AI-</v>
      </c>
      <c r="E39">
        <f t="shared" si="2"/>
        <v>26.2</v>
      </c>
    </row>
    <row r="40" spans="1:5" x14ac:dyDescent="0.3">
      <c r="A40" s="12" t="s">
        <v>71</v>
      </c>
      <c r="B40" s="12" t="s">
        <v>106</v>
      </c>
      <c r="C40" s="12" t="s">
        <v>70</v>
      </c>
      <c r="D40" t="str">
        <f t="shared" si="3"/>
        <v>AI-</v>
      </c>
      <c r="E40">
        <f t="shared" si="2"/>
        <v>26.3</v>
      </c>
    </row>
    <row r="41" spans="1:5" x14ac:dyDescent="0.3">
      <c r="A41" s="12" t="s">
        <v>72</v>
      </c>
      <c r="B41" s="12" t="s">
        <v>74</v>
      </c>
      <c r="C41" s="12" t="s">
        <v>73</v>
      </c>
      <c r="D41" t="str">
        <f t="shared" si="3"/>
        <v>AI-</v>
      </c>
      <c r="E41">
        <f t="shared" si="2"/>
        <v>28</v>
      </c>
    </row>
    <row r="42" spans="1:5" x14ac:dyDescent="0.3">
      <c r="A42" s="12" t="s">
        <v>74</v>
      </c>
      <c r="B42" s="12" t="s">
        <v>82</v>
      </c>
      <c r="C42" s="12" t="s">
        <v>75</v>
      </c>
      <c r="D42" t="str">
        <f t="shared" si="3"/>
        <v>AI-</v>
      </c>
      <c r="E42">
        <f t="shared" si="2"/>
        <v>29</v>
      </c>
    </row>
    <row r="43" spans="1:5" x14ac:dyDescent="0.3">
      <c r="A43" s="12" t="s">
        <v>76</v>
      </c>
      <c r="B43" s="12" t="s">
        <v>84</v>
      </c>
      <c r="C43" s="12" t="s">
        <v>77</v>
      </c>
      <c r="D43" t="str">
        <f t="shared" si="3"/>
        <v>AI-</v>
      </c>
      <c r="E43">
        <f t="shared" si="2"/>
        <v>30.1</v>
      </c>
    </row>
    <row r="44" spans="1:5" ht="26.4" x14ac:dyDescent="0.3">
      <c r="A44" s="12" t="s">
        <v>78</v>
      </c>
      <c r="B44" s="12" t="s">
        <v>108</v>
      </c>
      <c r="C44" s="12" t="s">
        <v>79</v>
      </c>
      <c r="D44" t="str">
        <f t="shared" si="3"/>
        <v>AI-</v>
      </c>
      <c r="E44">
        <f t="shared" si="2"/>
        <v>30.2</v>
      </c>
    </row>
    <row r="45" spans="1:5" x14ac:dyDescent="0.3">
      <c r="A45" s="12" t="s">
        <v>80</v>
      </c>
      <c r="B45" s="12" t="s">
        <v>109</v>
      </c>
      <c r="C45" s="12" t="s">
        <v>81</v>
      </c>
      <c r="D45" t="str">
        <f t="shared" si="3"/>
        <v>AI-</v>
      </c>
      <c r="E45">
        <f t="shared" si="2"/>
        <v>30.3</v>
      </c>
    </row>
    <row r="46" spans="1:5" x14ac:dyDescent="0.3">
      <c r="A46" s="12" t="s">
        <v>82</v>
      </c>
      <c r="B46" s="12" t="s">
        <v>110</v>
      </c>
      <c r="C46" s="12" t="s">
        <v>83</v>
      </c>
      <c r="D46" t="str">
        <f t="shared" si="3"/>
        <v>AI-</v>
      </c>
      <c r="E46">
        <f t="shared" si="2"/>
        <v>40</v>
      </c>
    </row>
    <row r="47" spans="1:5" ht="26.4" x14ac:dyDescent="0.3">
      <c r="A47" s="12" t="s">
        <v>84</v>
      </c>
      <c r="B47" s="12" t="s">
        <v>111</v>
      </c>
      <c r="C47" s="12" t="s">
        <v>85</v>
      </c>
      <c r="D47" t="str">
        <f t="shared" si="3"/>
        <v>AI-</v>
      </c>
      <c r="E47">
        <f t="shared" si="2"/>
        <v>41</v>
      </c>
    </row>
    <row r="48" spans="1:5" x14ac:dyDescent="0.3">
      <c r="A48" s="12" t="s">
        <v>86</v>
      </c>
      <c r="B48" s="12" t="s">
        <v>112</v>
      </c>
      <c r="C48" s="12" t="s">
        <v>87</v>
      </c>
      <c r="D48" t="str">
        <f t="shared" si="3"/>
        <v>AI-</v>
      </c>
      <c r="E48">
        <f t="shared" si="2"/>
        <v>42</v>
      </c>
    </row>
    <row r="49" spans="1:5" ht="26.4" x14ac:dyDescent="0.3">
      <c r="A49" s="12" t="s">
        <v>88</v>
      </c>
      <c r="B49" s="12" t="s">
        <v>113</v>
      </c>
      <c r="C49" s="12" t="s">
        <v>89</v>
      </c>
      <c r="D49" t="str">
        <f t="shared" si="3"/>
        <v>AI-</v>
      </c>
      <c r="E49">
        <f t="shared" si="2"/>
        <v>43</v>
      </c>
    </row>
    <row r="50" spans="1:5" ht="26.4" x14ac:dyDescent="0.3">
      <c r="A50" s="12" t="s">
        <v>90</v>
      </c>
      <c r="B50" s="12" t="s">
        <v>114</v>
      </c>
      <c r="C50" s="12" t="s">
        <v>91</v>
      </c>
      <c r="D50" t="str">
        <f t="shared" si="3"/>
        <v>AI-</v>
      </c>
      <c r="E50">
        <f t="shared" si="2"/>
        <v>44</v>
      </c>
    </row>
    <row r="51" spans="1:5" x14ac:dyDescent="0.3">
      <c r="A51" s="12" t="s">
        <v>92</v>
      </c>
      <c r="B51" s="12" t="s">
        <v>107</v>
      </c>
      <c r="C51" s="12" t="s">
        <v>93</v>
      </c>
      <c r="D51" t="str">
        <f t="shared" si="3"/>
        <v>AI-</v>
      </c>
      <c r="E51">
        <f t="shared" si="2"/>
        <v>27</v>
      </c>
    </row>
    <row r="52" spans="1:5" x14ac:dyDescent="0.3">
      <c r="A52" s="3"/>
    </row>
    <row r="53" spans="1:5" x14ac:dyDescent="0.3">
      <c r="A53" s="2"/>
    </row>
    <row r="54" spans="1:5" x14ac:dyDescent="0.3">
      <c r="A54" s="2"/>
    </row>
    <row r="55" spans="1:5" x14ac:dyDescent="0.3">
      <c r="A55" s="2"/>
    </row>
    <row r="56" spans="1:5" x14ac:dyDescent="0.3">
      <c r="A56" s="3"/>
    </row>
    <row r="57" spans="1:5" x14ac:dyDescent="0.3">
      <c r="A57" s="3"/>
    </row>
    <row r="58" spans="1:5" x14ac:dyDescent="0.3">
      <c r="A58" s="3"/>
    </row>
    <row r="59" spans="1:5" x14ac:dyDescent="0.3">
      <c r="A59" s="3"/>
    </row>
    <row r="60" spans="1:5" x14ac:dyDescent="0.3">
      <c r="A60" s="3"/>
    </row>
    <row r="61" spans="1:5" x14ac:dyDescent="0.3">
      <c r="A61" s="3"/>
    </row>
    <row r="62" spans="1:5" x14ac:dyDescent="0.3">
      <c r="A62" s="2"/>
    </row>
    <row r="63" spans="1:5" x14ac:dyDescent="0.3">
      <c r="A63" s="2"/>
    </row>
    <row r="64" spans="1:5" x14ac:dyDescent="0.3">
      <c r="A64" s="3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  <row r="69" spans="1:1" x14ac:dyDescent="0.3">
      <c r="A69" s="3"/>
    </row>
  </sheetData>
  <sortState xmlns:xlrd2="http://schemas.microsoft.com/office/spreadsheetml/2017/richdata2" ref="A2:I51">
    <sortCondition ref="A2"/>
  </sortState>
  <pageMargins left="0.5" right="0" top="1.25" bottom="1" header="1.25" footer="1"/>
  <pageSetup orientation="landscape" horizontalDpi="300" verticalDpi="30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selection activeCell="A2" sqref="A2"/>
    </sheetView>
  </sheetViews>
  <sheetFormatPr defaultRowHeight="14.4" x14ac:dyDescent="0.3"/>
  <sheetData>
    <row r="1" spans="1:7" ht="27" x14ac:dyDescent="0.3">
      <c r="A1" s="10" t="s">
        <v>0</v>
      </c>
      <c r="B1" s="4" t="s">
        <v>1</v>
      </c>
      <c r="C1" s="4" t="s">
        <v>2</v>
      </c>
      <c r="D1" s="10" t="s">
        <v>3</v>
      </c>
      <c r="E1" s="9" t="s">
        <v>4</v>
      </c>
      <c r="F1" s="9" t="s">
        <v>5</v>
      </c>
      <c r="G1" s="1"/>
    </row>
    <row r="2" spans="1:7" ht="26.4" x14ac:dyDescent="0.3">
      <c r="A2" s="2"/>
      <c r="B2" s="11" t="s">
        <v>6</v>
      </c>
      <c r="C2" s="5"/>
      <c r="D2" s="2"/>
      <c r="E2" s="8" t="str">
        <f>LEFT(B2,FIND("-",B2))</f>
        <v>TEST-</v>
      </c>
      <c r="F2" s="8">
        <f>IFERROR(RIGHT(B2,LEN(B2)-LEN(E2))*1,LEFT(RIGHT(B2,LEN(B2)-LEN(E2)),(LEN(B2)-LEN(E2)-1))*1)</f>
        <v>1.18</v>
      </c>
      <c r="G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GRPProcessStep xmlns="7d3ea592-5984-45cc-ad72-3e7075d48c95">
      <Value>Step 9</Value>
    </GRPProcessStep>
    <WAC xmlns="7d3ea592-5984-45cc-ad72-3e7075d48c95" xsi:nil="true"/>
    <lcf76f155ced4ddcb4097134ff3c332f xmlns="7d3ea592-5984-45cc-ad72-3e7075d48c95">
      <Terms xmlns="http://schemas.microsoft.com/office/infopath/2007/PartnerControls"/>
    </lcf76f155ced4ddcb4097134ff3c332f>
    <_ip_UnifiedCompliancePolicyProperties xmlns="http://schemas.microsoft.com/sharepoint/v3" xsi:nil="true"/>
    <MaintainedBy xmlns="7d3ea592-5984-45cc-ad72-3e7075d48c95">
      <UserInfo>
        <DisplayName/>
        <AccountId xsi:nil="true"/>
        <AccountType/>
      </UserInfo>
    </MaintainedBy>
    <Year xmlns="7d3ea592-5984-45cc-ad72-3e7075d48c95" xsi:nil="true"/>
    <DocumentType xmlns="7d3ea592-5984-45cc-ad72-3e7075d48c95">Template</DocumentType>
    <TaxCatchAll xmlns="b07b2e8f-749c-402b-8ad1-36e7d6f6b418" xsi:nil="true"/>
    <CompanyName xmlns="7d3ea592-5984-45cc-ad72-3e7075d48c95" xsi:nil="true"/>
    <TypeofReview xmlns="7d3ea592-5984-45cc-ad72-3e7075d48c95" xsi:nil="true"/>
    <PlanHolder xmlns="7d3ea592-5984-45cc-ad72-3e7075d48c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08F3BFCD1B49A06A3D83CC48A321" ma:contentTypeVersion="30" ma:contentTypeDescription="Create a new document." ma:contentTypeScope="" ma:versionID="e8467fa3a2c984c29cd351b861dd9819">
  <xsd:schema xmlns:xsd="http://www.w3.org/2001/XMLSchema" xmlns:xs="http://www.w3.org/2001/XMLSchema" xmlns:p="http://schemas.microsoft.com/office/2006/metadata/properties" xmlns:ns1="http://schemas.microsoft.com/sharepoint/v3" xmlns:ns2="7d3ea592-5984-45cc-ad72-3e7075d48c95" xmlns:ns3="b07b2e8f-749c-402b-8ad1-36e7d6f6b418" targetNamespace="http://schemas.microsoft.com/office/2006/metadata/properties" ma:root="true" ma:fieldsID="1dce91f0fa047b8f828b17fea999ab94" ns1:_="" ns2:_="" ns3:_="">
    <xsd:import namespace="http://schemas.microsoft.com/sharepoint/v3"/>
    <xsd:import namespace="7d3ea592-5984-45cc-ad72-3e7075d48c95"/>
    <xsd:import namespace="b07b2e8f-749c-402b-8ad1-36e7d6f6b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Year" minOccurs="0"/>
                <xsd:element ref="ns2:CompanyName" minOccurs="0"/>
                <xsd:element ref="ns2:DocumentType" minOccurs="0"/>
                <xsd:element ref="ns2:TypeofReview" minOccurs="0"/>
                <xsd:element ref="ns2:WAC" minOccurs="0"/>
                <xsd:element ref="ns2:MaintainedBy" minOccurs="0"/>
                <xsd:element ref="ns2:GRPProcessStep" minOccurs="0"/>
                <xsd:element ref="ns2:PlanH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ea592-5984-45cc-ad72-3e7075d48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60a6a1c-50a4-4ec0-87e3-f00760ff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Year" ma:index="23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CompanyName" ma:index="24" nillable="true" ma:displayName="Company Name" ma:format="Dropdown" ma:internalName="CompanyName">
      <xsd:simpleType>
        <xsd:restriction base="dms:Text">
          <xsd:maxLength value="255"/>
        </xsd:restriction>
      </xsd:simpleType>
    </xsd:element>
    <xsd:element name="DocumentType" ma:index="25" nillable="true" ma:displayName="Document Type" ma:format="Dropdown" ma:internalName="DocumentType">
      <xsd:simpleType>
        <xsd:restriction base="dms:Choice">
          <xsd:enumeration value="Application Documentation"/>
          <xsd:enumeration value="Correspondence"/>
          <xsd:enumeration value="Boilerplate Letter"/>
          <xsd:enumeration value="Boilerplate Checklist"/>
          <xsd:enumeration value="Industry Template (for External Use)"/>
          <xsd:enumeration value="Guidance (For External Users)"/>
          <xsd:enumeration value="Guidance (Internal Only)"/>
          <xsd:enumeration value="Internal Form"/>
          <xsd:enumeration value="GRP Boilerplate"/>
          <xsd:enumeration value="Template"/>
          <xsd:enumeration value="Training"/>
          <xsd:enumeration value="GRP Presentations"/>
        </xsd:restriction>
      </xsd:simpleType>
    </xsd:element>
    <xsd:element name="TypeofReview" ma:index="26" nillable="true" ma:displayName="Type of Review" ma:format="Dropdown" ma:internalName="TypeofReview">
      <xsd:simpleType>
        <xsd:restriction base="dms:Choice">
          <xsd:enumeration value="5-Year Review"/>
          <xsd:enumeration value="Annual Update"/>
          <xsd:enumeration value="Other"/>
          <xsd:enumeration value="Public Comment"/>
          <xsd:enumeration value="Planning Standard Spreadsheets"/>
        </xsd:restriction>
      </xsd:simpleType>
    </xsd:element>
    <xsd:element name="WAC" ma:index="27" nillable="true" ma:displayName="WAC" ma:description="PREP WACs that apply to the documents. " ma:format="Dropdown" ma:internalName="WA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AC 173-182 (Facility, Vessel, and Pipeline C-Plans)"/>
                    <xsd:enumeration value="WAC 173-186 (Type A Railroad C-Plans)"/>
                    <xsd:enumeration value="WAC 173-180 (Mobile C-Plans)"/>
                    <xsd:enumeration value="WAC 173-186 (Type B Railroad C-Plans)"/>
                    <xsd:enumeration value="WAC 173-186 (Type C Railroad C-Plans)"/>
                  </xsd:restriction>
                </xsd:simpleType>
              </xsd:element>
            </xsd:sequence>
          </xsd:extension>
        </xsd:complexContent>
      </xsd:complexType>
    </xsd:element>
    <xsd:element name="MaintainedBy" ma:index="28" nillable="true" ma:displayName="Maintained By" ma:description="Who's job is it to make sure this document is kept up-to-date?" ma:format="Dropdown" ma:list="UserInfo" ma:SharePointGroup="0" ma:internalName="MaintainedBy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RPProcessStep" ma:index="29" nillable="true" ma:displayName="GRP Process Step" ma:description="Documents categorized based on step in the GRP update process (see guidance page for steps)" ma:format="Dropdown" ma:internalName="GRPProcessSte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tep 1"/>
                    <xsd:enumeration value="Step 2"/>
                    <xsd:enumeration value="Step 3"/>
                    <xsd:enumeration value="Step 4"/>
                    <xsd:enumeration value="Step 5"/>
                    <xsd:enumeration value="Step 6"/>
                    <xsd:enumeration value="Step 7"/>
                    <xsd:enumeration value="Step 8"/>
                    <xsd:enumeration value="Step 9"/>
                    <xsd:enumeration value="Step 10"/>
                  </xsd:restriction>
                </xsd:simpleType>
              </xsd:element>
            </xsd:sequence>
          </xsd:extension>
        </xsd:complexContent>
      </xsd:complexType>
    </xsd:element>
    <xsd:element name="PlanHolder" ma:index="30" nillable="true" ma:displayName="Plan Holder" ma:format="Dropdown" ma:internalName="PlanHolder">
      <xsd:simpleType>
        <xsd:restriction base="dms:Choice">
          <xsd:enumeration value="Coleman Oil Company"/>
          <xsd:enumeration value="Alon Asphalt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b2e8f-749c-402b-8ad1-36e7d6f6b4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7df9a8-04dc-45bc-8fc7-2a125039fef3}" ma:internalName="TaxCatchAll" ma:showField="CatchAllData" ma:web="b07b2e8f-749c-402b-8ad1-36e7d6f6b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97EC24-87C8-4959-99CF-60D26A5F854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d3ea592-5984-45cc-ad72-3e7075d48c95"/>
    <ds:schemaRef ds:uri="b07b2e8f-749c-402b-8ad1-36e7d6f6b418"/>
  </ds:schemaRefs>
</ds:datastoreItem>
</file>

<file path=customXml/itemProps2.xml><?xml version="1.0" encoding="utf-8"?>
<ds:datastoreItem xmlns:ds="http://schemas.openxmlformats.org/officeDocument/2006/customXml" ds:itemID="{E58FED44-E251-42AE-B680-82D2F761CF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60086A-91EB-4C34-982B-04C36E43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d3ea592-5984-45cc-ad72-3e7075d48c95"/>
    <ds:schemaRef ds:uri="b07b2e8f-749c-402b-8ad1-36e7d6f6b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RenamingAndDeletion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Buffett, Wendy (ECY)</dc:creator>
  <cp:keywords/>
  <dc:description/>
  <cp:lastModifiedBy>Bird, Darcy (ECY)</cp:lastModifiedBy>
  <cp:revision/>
  <dcterms:created xsi:type="dcterms:W3CDTF">2021-02-05T04:28:52Z</dcterms:created>
  <dcterms:modified xsi:type="dcterms:W3CDTF">2026-06-29T18:40:29Z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0x010100F46208F3BFCD1B49A06A3D83CC48A321</vt:lpwstr>
  </property>
  <property fmtid="{D5CDD505-2E9C-101B-9397-08002B2CF9AE}" pid="3" name="_dlc_DocIdItemGuid">
    <vt:lpwstr>a16a07ea-41ab-45a2-ba23-0e7255fe0114</vt:lpwstr>
  </property>
  <property fmtid="{D5CDD505-2E9C-101B-9397-08002B2CF9AE}" pid="4" name="MediaServiceImageTags">
    <vt:lpwstr/>
  </property>
  <property fmtid="{D5CDD505-2E9C-101B-9397-08002B2CF9AE}" pid="5" name="Category">
    <vt:lpwstr>Template or Boilerplate</vt:lpwstr>
  </property>
</Properties>
</file>